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<sst xmlns="http://schemas.openxmlformats.org/spreadsheetml/2006/main" count="403" uniqueCount="121">
  <si>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</si>
  <si>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</si>
  <si>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</si>
  <si>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</si>
  <si>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</si>
  <si>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</si>
  <si>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</si>
  <si>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</si>
  <si>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</si>
  <si>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</si>
  <si>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</si>
  <si>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</si>
  <si>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</si>
  <si>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</si>
  <si>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</si>
  <si>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</si>
  <si>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</si>
  <si>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</si>
  <si>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</si>
  <si>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</si>
  <si>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</si>
  <si>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</si>
  <si>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</si>
  <si>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</si>
  <si>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</si>
  <si>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</si>
  <si>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</si>
  <si>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</si>
  <si>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</si>
  <si>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</si>
  <si>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</si>
  <si>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</si>
  <si>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</si>
  <si>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</si>
  <si>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</si>
  <si>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</si>
  <si>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</si>
  <si>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</si>
  <si>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</si>
  <si>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</si>
  <si>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</si>
  <si>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</si>
  <si>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</si>
  <si>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</si>
  <si>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</si>
  <si>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</si>
  <si>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</si>
  <si>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</si>
  <si>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</si>
  <si>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</si>
  <si>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</si>
  <si>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</si>
  <si>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</si>
  <si>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</si>
  <si>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</si>
  <si>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</si>
  <si>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</si>
  <si>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</si>
  <si>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</si>
  <si>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</si>
  <si>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</si>
  <si>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</si>
  <si>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</si>
  <si>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</si>
  <si>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</si>
  <si>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</si>
  <si>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</si>
  <si>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</si>
  <si>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</si>
  <si>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</si>
  <si>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</si>
  <si>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</si>
  <si>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</si>
  <si>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</si>
  <si>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</si>
  <si>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</si>
  <si>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</si>
  <si>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</si>
  <si>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</si>
  <si>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</si>
  <si>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</si>
  <si>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</si>
  <si>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</si>
  <si>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</si>
  <si>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</si>
  <si>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</si>
  <si>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</si>
  <si>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</si>
  <si>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</si>
  <si>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</si>
  <si>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</si>
  <si>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</si>
  <si>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</si>
  <si>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</si>
  <si>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</si>
  <si>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</si>
  <si>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</si>
  <si>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</si>
  <si>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</si>
  <si>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</si>
  <si>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</si>
  <si>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</si>
  <si>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</si>
  <si>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</si>
  <si>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</si>
  <si>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</si>
  <si>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</si>
  <si>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</si>
  <si>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</si>
  <si>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</si>
  <si>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</si>
  <si>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</si>
  <si>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</si>
  <si>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</si>
  <si>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</si>
  <si>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</si>
  <si>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13.11.2014 р.</t>
  </si>
  <si>
    <r>
      <t xml:space="preserve">станом на 13.11.2014р.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</si>
  <si>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</si>
  <si>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13.11.2014</t>
    </r>
    <r>
      <rPr>
        <sz val="10"/>
        <rFont val="Times New Roman"/>
        <family val="1"/>
      </rPr>
      <t xml:space="preserve"> (тис.грн.)</t>
    </r>
  </si>
  <si>
    <t>Зміни до розпису станом на 13.11.2014р.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</si>
</sst>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27090"/>
        <c:axId val="6543811"/>
      </c:lineChart>
      <c:catAx>
        <c:axId val="7270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3811"/>
        <c:crosses val="autoZero"/>
        <c:auto val="0"/>
        <c:lblOffset val="100"/>
        <c:tickLblSkip val="1"/>
        <c:noMultiLvlLbl val="0"/>
      </c:catAx>
      <c:valAx>
        <c:axId val="654381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709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5798060"/>
        <c:axId val="30855949"/>
      </c:lineChart>
      <c:catAx>
        <c:axId val="257980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55949"/>
        <c:crosses val="autoZero"/>
        <c:auto val="0"/>
        <c:lblOffset val="100"/>
        <c:tickLblSkip val="1"/>
        <c:noMultiLvlLbl val="0"/>
      </c:catAx>
      <c:valAx>
        <c:axId val="3085594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980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листопад!$J$4:$J$11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9268086"/>
        <c:axId val="16303911"/>
      </c:lineChart>
      <c:catAx>
        <c:axId val="92680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03911"/>
        <c:crosses val="autoZero"/>
        <c:auto val="0"/>
        <c:lblOffset val="100"/>
        <c:tickLblSkip val="1"/>
        <c:noMultiLvlLbl val="0"/>
      </c:catAx>
      <c:valAx>
        <c:axId val="1630391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2680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13.11.2014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2517472"/>
        <c:axId val="45548385"/>
      </c:bar3DChart>
      <c:catAx>
        <c:axId val="125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5548385"/>
        <c:crosses val="autoZero"/>
        <c:auto val="1"/>
        <c:lblOffset val="100"/>
        <c:tickLblSkip val="1"/>
        <c:noMultiLvlLbl val="0"/>
      </c:catAx>
      <c:valAx>
        <c:axId val="45548385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17472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7282282"/>
        <c:axId val="65540539"/>
      </c:barChart>
      <c:catAx>
        <c:axId val="728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40539"/>
        <c:crosses val="autoZero"/>
        <c:auto val="1"/>
        <c:lblOffset val="100"/>
        <c:tickLblSkip val="1"/>
        <c:noMultiLvlLbl val="0"/>
      </c:catAx>
      <c:valAx>
        <c:axId val="65540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82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2993940"/>
        <c:axId val="7183413"/>
      </c:bar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9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4650718"/>
        <c:axId val="44985551"/>
      </c:bar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5551"/>
        <c:crosses val="autoZero"/>
        <c:auto val="1"/>
        <c:lblOffset val="100"/>
        <c:tickLblSkip val="1"/>
        <c:noMultiLvlLbl val="0"/>
      </c:catAx>
      <c:valAx>
        <c:axId val="44985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0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894300"/>
        <c:axId val="60286653"/>
      </c:lineChart>
      <c:catAx>
        <c:axId val="588943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86653"/>
        <c:crosses val="autoZero"/>
        <c:auto val="0"/>
        <c:lblOffset val="100"/>
        <c:tickLblSkip val="1"/>
        <c:noMultiLvlLbl val="0"/>
      </c:catAx>
      <c:valAx>
        <c:axId val="6028665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943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08966"/>
        <c:axId val="51380695"/>
      </c:lineChart>
      <c:catAx>
        <c:axId val="57089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80695"/>
        <c:crosses val="autoZero"/>
        <c:auto val="0"/>
        <c:lblOffset val="100"/>
        <c:tickLblSkip val="1"/>
        <c:noMultiLvlLbl val="0"/>
      </c:catAx>
      <c:valAx>
        <c:axId val="5138069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89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9773072"/>
        <c:axId val="1086737"/>
      </c:lineChart>
      <c:catAx>
        <c:axId val="597730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6737"/>
        <c:crosses val="autoZero"/>
        <c:auto val="0"/>
        <c:lblOffset val="100"/>
        <c:tickLblSkip val="1"/>
        <c:noMultiLvlLbl val="0"/>
      </c:catAx>
      <c:valAx>
        <c:axId val="108673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730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9780634"/>
        <c:axId val="20916843"/>
      </c:lineChart>
      <c:catAx>
        <c:axId val="97806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16843"/>
        <c:crosses val="autoZero"/>
        <c:auto val="0"/>
        <c:lblOffset val="100"/>
        <c:tickLblSkip val="1"/>
        <c:noMultiLvlLbl val="0"/>
      </c:catAx>
      <c:valAx>
        <c:axId val="209168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7806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4033860"/>
        <c:axId val="16542693"/>
      </c:lineChart>
      <c:catAx>
        <c:axId val="540338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42693"/>
        <c:crosses val="autoZero"/>
        <c:auto val="0"/>
        <c:lblOffset val="100"/>
        <c:tickLblSkip val="1"/>
        <c:noMultiLvlLbl val="0"/>
      </c:catAx>
      <c:valAx>
        <c:axId val="1654269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338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4666510"/>
        <c:axId val="64889727"/>
      </c:lineChart>
      <c:catAx>
        <c:axId val="146665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89727"/>
        <c:crosses val="autoZero"/>
        <c:auto val="0"/>
        <c:lblOffset val="100"/>
        <c:tickLblSkip val="1"/>
        <c:noMultiLvlLbl val="0"/>
      </c:catAx>
      <c:valAx>
        <c:axId val="6488972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665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136632"/>
        <c:axId val="21576505"/>
      </c:lineChart>
      <c:catAx>
        <c:axId val="471366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76505"/>
        <c:crosses val="autoZero"/>
        <c:auto val="0"/>
        <c:lblOffset val="100"/>
        <c:tickLblSkip val="1"/>
        <c:noMultiLvlLbl val="0"/>
      </c:catAx>
      <c:valAx>
        <c:axId val="2157650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366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9970818"/>
        <c:axId val="2866451"/>
      </c:lineChart>
      <c:catAx>
        <c:axId val="599708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6451"/>
        <c:crosses val="autoZero"/>
        <c:auto val="0"/>
        <c:lblOffset val="100"/>
        <c:tickLblSkip val="1"/>
        <c:noMultiLvlLbl val="0"/>
      </c:catAx>
      <c:valAx>
        <c:axId val="286645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708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413 306,7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- 28 101,5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-33 258,5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62</v>
      </c>
      <c r="O1" s="132"/>
      <c r="P1" s="132"/>
      <c r="Q1" s="132"/>
      <c r="R1" s="132"/>
      <c r="S1" s="133"/>
    </row>
    <row r="2" spans="1:19" ht="16.5" thickBot="1">
      <c r="A2" s="134" t="s">
        <v>63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64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7">
        <f>'[1]січень '!$D$142</f>
        <v>111410.62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2" sqref="O32:Q3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109</v>
      </c>
      <c r="O1" s="132"/>
      <c r="P1" s="132"/>
      <c r="Q1" s="132"/>
      <c r="R1" s="132"/>
      <c r="S1" s="133"/>
    </row>
    <row r="2" spans="1:19" ht="16.5" thickBot="1">
      <c r="A2" s="134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v>1</v>
      </c>
      <c r="I22" s="82">
        <f t="shared" si="0"/>
        <v>2.200000000000114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269.3</v>
      </c>
      <c r="I27" s="43">
        <f>SUM(I4:I25)</f>
        <v>103.05000000000037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41944</v>
      </c>
      <c r="O32" s="127">
        <f>'[1]жовтень'!$D$143</f>
        <v>116647.51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41944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114</v>
      </c>
      <c r="O1" s="132"/>
      <c r="P1" s="132"/>
      <c r="Q1" s="132"/>
      <c r="R1" s="132"/>
      <c r="S1" s="133"/>
    </row>
    <row r="2" spans="1:19" ht="16.5" thickBot="1">
      <c r="A2" s="134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117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AVERAGE(J4:J11)</f>
        <v>1717.0475000000001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1717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1717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1717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1717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1717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1717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1717</v>
      </c>
      <c r="N11" s="47">
        <v>0</v>
      </c>
      <c r="O11" s="48">
        <v>0</v>
      </c>
      <c r="P11" s="49">
        <v>606.23</v>
      </c>
      <c r="Q11" s="49">
        <v>11.92</v>
      </c>
      <c r="R11" s="46">
        <v>0</v>
      </c>
      <c r="S11" s="35">
        <f t="shared" si="2"/>
        <v>618.15</v>
      </c>
    </row>
    <row r="12" spans="1:19" ht="12.75">
      <c r="A12" s="13">
        <v>41956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1717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41957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1717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41960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2300</v>
      </c>
      <c r="L14" s="4">
        <f t="shared" si="1"/>
        <v>0</v>
      </c>
      <c r="M14" s="2">
        <v>1717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41961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1560</v>
      </c>
      <c r="L15" s="4">
        <f t="shared" si="1"/>
        <v>0</v>
      </c>
      <c r="M15" s="2">
        <v>1717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41962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1850</v>
      </c>
      <c r="L16" s="4">
        <f>J15/K16</f>
        <v>0</v>
      </c>
      <c r="M16" s="2">
        <v>1717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41963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2200</v>
      </c>
      <c r="L17" s="4">
        <f t="shared" si="1"/>
        <v>0</v>
      </c>
      <c r="M17" s="2">
        <v>1717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41964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3200</v>
      </c>
      <c r="L18" s="4">
        <f t="shared" si="1"/>
        <v>0</v>
      </c>
      <c r="M18" s="2">
        <v>1717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41967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1700</v>
      </c>
      <c r="L19" s="4">
        <f t="shared" si="1"/>
        <v>0</v>
      </c>
      <c r="M19" s="2">
        <v>1717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1717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1717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1717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1717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11891.24</v>
      </c>
      <c r="C24" s="43">
        <f t="shared" si="3"/>
        <v>576.7</v>
      </c>
      <c r="D24" s="43">
        <f t="shared" si="3"/>
        <v>1.8</v>
      </c>
      <c r="E24" s="14">
        <f t="shared" si="3"/>
        <v>35.400000000000006</v>
      </c>
      <c r="F24" s="14">
        <f t="shared" si="3"/>
        <v>270.2</v>
      </c>
      <c r="G24" s="14">
        <f t="shared" si="3"/>
        <v>636.7</v>
      </c>
      <c r="H24" s="14">
        <f t="shared" si="3"/>
        <v>212.29999999999998</v>
      </c>
      <c r="I24" s="43">
        <f t="shared" si="3"/>
        <v>112.03999999999951</v>
      </c>
      <c r="J24" s="43">
        <f t="shared" si="3"/>
        <v>13736.380000000001</v>
      </c>
      <c r="K24" s="43">
        <f t="shared" si="3"/>
        <v>39145</v>
      </c>
      <c r="L24" s="15">
        <f t="shared" si="1"/>
        <v>0.3509102056456764</v>
      </c>
      <c r="M24" s="2"/>
      <c r="N24" s="107">
        <f aca="true" t="shared" si="4" ref="N24:S24">SUM(N4:N23)</f>
        <v>525.6</v>
      </c>
      <c r="O24" s="107">
        <f t="shared" si="4"/>
        <v>0</v>
      </c>
      <c r="P24" s="107">
        <f t="shared" si="4"/>
        <v>5879.83</v>
      </c>
      <c r="Q24" s="107">
        <f t="shared" si="4"/>
        <v>156.61999999999998</v>
      </c>
      <c r="R24" s="107">
        <f t="shared" si="4"/>
        <v>3.1</v>
      </c>
      <c r="S24" s="107">
        <f t="shared" si="4"/>
        <v>6565.15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41956</v>
      </c>
      <c r="O29" s="127">
        <v>121048.71461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112028.11808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v>9020.59653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41956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1" sqref="E51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0" t="s">
        <v>118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6" t="s">
        <v>40</v>
      </c>
      <c r="B28" s="142" t="s">
        <v>51</v>
      </c>
      <c r="C28" s="143"/>
      <c r="D28" s="153" t="s">
        <v>28</v>
      </c>
      <c r="E28" s="153"/>
      <c r="F28" s="147" t="s">
        <v>29</v>
      </c>
      <c r="G28" s="158"/>
      <c r="H28" s="154" t="s">
        <v>39</v>
      </c>
      <c r="I28" s="147"/>
      <c r="J28" s="154" t="s">
        <v>50</v>
      </c>
      <c r="K28" s="146"/>
      <c r="L28" s="150" t="s">
        <v>45</v>
      </c>
      <c r="M28" s="151"/>
      <c r="N28" s="152"/>
      <c r="O28" s="144" t="s">
        <v>119</v>
      </c>
      <c r="P28" s="145"/>
    </row>
    <row r="29" spans="1:16" ht="45">
      <c r="A29" s="157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6"/>
      <c r="P29" s="147"/>
    </row>
    <row r="30" spans="1:16" ht="23.25" customHeight="1" thickBot="1">
      <c r="A30" s="66">
        <f>жовтень!O38</f>
        <v>0</v>
      </c>
      <c r="B30" s="73">
        <v>260.5</v>
      </c>
      <c r="C30" s="73">
        <v>440.11</v>
      </c>
      <c r="D30" s="74">
        <v>20309.73</v>
      </c>
      <c r="E30" s="74">
        <v>3287.72</v>
      </c>
      <c r="F30" s="75">
        <v>3361.19</v>
      </c>
      <c r="G30" s="76">
        <v>1754.8</v>
      </c>
      <c r="H30" s="76">
        <v>68712.6</v>
      </c>
      <c r="I30" s="76">
        <v>73737.07</v>
      </c>
      <c r="J30" s="76">
        <v>1810.4</v>
      </c>
      <c r="K30" s="96">
        <v>1290.64</v>
      </c>
      <c r="L30" s="97">
        <v>94454.42</v>
      </c>
      <c r="M30" s="77">
        <v>80510.34</v>
      </c>
      <c r="N30" s="78">
        <v>-13944.08</v>
      </c>
      <c r="O30" s="148">
        <v>121048.71461</v>
      </c>
      <c r="P30" s="14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3" t="s">
        <v>47</v>
      </c>
      <c r="P31" s="15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112028.11808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327913.43</v>
      </c>
      <c r="F47" s="1" t="s">
        <v>25</v>
      </c>
      <c r="G47" s="8"/>
      <c r="H47" s="15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68843.5</v>
      </c>
      <c r="G48" s="8"/>
      <c r="H48" s="15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-879.09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900.54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5616.14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6573.84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2661.3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1677.0099999999902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413306.67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67</v>
      </c>
      <c r="O1" s="132"/>
      <c r="P1" s="132"/>
      <c r="Q1" s="132"/>
      <c r="R1" s="132"/>
      <c r="S1" s="133"/>
    </row>
    <row r="2" spans="1:19" ht="16.5" thickBot="1">
      <c r="A2" s="134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7">
        <f>'[1]лютий'!$D$142</f>
        <v>121970.53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74</v>
      </c>
      <c r="O1" s="132"/>
      <c r="P1" s="132"/>
      <c r="Q1" s="132"/>
      <c r="R1" s="132"/>
      <c r="S1" s="133"/>
    </row>
    <row r="2" spans="1:19" ht="16.5" thickBot="1">
      <c r="A2" s="134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7">
        <f>'[1]березень'!$D$142</f>
        <v>114985.02570999999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79</v>
      </c>
      <c r="O1" s="132"/>
      <c r="P1" s="132"/>
      <c r="Q1" s="132"/>
      <c r="R1" s="132"/>
      <c r="S1" s="133"/>
    </row>
    <row r="2" spans="1:19" ht="16.5" thickBot="1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4" t="s">
        <v>41</v>
      </c>
      <c r="O28" s="124"/>
      <c r="P28" s="124"/>
      <c r="Q28" s="12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6" t="s">
        <v>34</v>
      </c>
      <c r="O29" s="126"/>
      <c r="P29" s="126"/>
      <c r="Q29" s="126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7">
        <f>'[1]квітень'!$D$142</f>
        <v>123251.48</v>
      </c>
      <c r="P30" s="127"/>
      <c r="Q30" s="127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7"/>
      <c r="P31" s="127"/>
      <c r="Q31" s="127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8" t="s">
        <v>56</v>
      </c>
      <c r="P33" s="119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57</v>
      </c>
      <c r="P34" s="120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60</v>
      </c>
      <c r="P35" s="122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35</v>
      </c>
      <c r="O38" s="124"/>
      <c r="P38" s="124"/>
      <c r="Q38" s="12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3">
        <v>0</v>
      </c>
      <c r="P40" s="123"/>
      <c r="Q40" s="123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3"/>
      <c r="P41" s="123"/>
      <c r="Q41" s="123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84</v>
      </c>
      <c r="O1" s="132"/>
      <c r="P1" s="132"/>
      <c r="Q1" s="132"/>
      <c r="R1" s="132"/>
      <c r="S1" s="133"/>
    </row>
    <row r="2" spans="1:19" ht="16.5" thickBot="1">
      <c r="A2" s="134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7">
        <f>'[1]травень'!$D$142</f>
        <v>118982.48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89</v>
      </c>
      <c r="O1" s="132"/>
      <c r="P1" s="132"/>
      <c r="Q1" s="132"/>
      <c r="R1" s="132"/>
      <c r="S1" s="133"/>
    </row>
    <row r="2" spans="1:19" ht="16.5" thickBot="1">
      <c r="A2" s="134" t="s">
        <v>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41821</v>
      </c>
      <c r="O28" s="127">
        <f>'[1]червень'!$D$143</f>
        <v>117976.29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41821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94</v>
      </c>
      <c r="O1" s="132"/>
      <c r="P1" s="132"/>
      <c r="Q1" s="132"/>
      <c r="R1" s="132"/>
      <c r="S1" s="133"/>
    </row>
    <row r="2" spans="1:19" ht="16.5" thickBot="1">
      <c r="A2" s="134" t="s">
        <v>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41852</v>
      </c>
      <c r="O32" s="127">
        <f>'[1]липень'!$D$143</f>
        <v>120856.76109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41852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99</v>
      </c>
      <c r="O1" s="132"/>
      <c r="P1" s="132"/>
      <c r="Q1" s="132"/>
      <c r="R1" s="132"/>
      <c r="S1" s="133"/>
    </row>
    <row r="2" spans="1:19" ht="16.5" thickBot="1">
      <c r="A2" s="134" t="s">
        <v>100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41883</v>
      </c>
      <c r="O29" s="127">
        <f>'[1]серпень'!$D$143</f>
        <v>127799.14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41883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104</v>
      </c>
      <c r="O1" s="132"/>
      <c r="P1" s="132"/>
      <c r="Q1" s="132"/>
      <c r="R1" s="132"/>
      <c r="S1" s="133"/>
    </row>
    <row r="2" spans="1:19" ht="16.5" thickBot="1">
      <c r="A2" s="134" t="s">
        <v>105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4" t="s">
        <v>41</v>
      </c>
      <c r="O29" s="124"/>
      <c r="P29" s="124"/>
      <c r="Q29" s="124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6" t="s">
        <v>34</v>
      </c>
      <c r="O30" s="126"/>
      <c r="P30" s="126"/>
      <c r="Q30" s="126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>
        <v>41913</v>
      </c>
      <c r="O31" s="127">
        <f>'[1]вересень'!$D$143</f>
        <v>121201.10921</v>
      </c>
      <c r="P31" s="127"/>
      <c r="Q31" s="127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/>
      <c r="O32" s="127"/>
      <c r="P32" s="127"/>
      <c r="Q32" s="127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8" t="s">
        <v>56</v>
      </c>
      <c r="P34" s="119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57</v>
      </c>
      <c r="P35" s="120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60</v>
      </c>
      <c r="P36" s="122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35</v>
      </c>
      <c r="O39" s="124"/>
      <c r="P39" s="124"/>
      <c r="Q39" s="124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36</v>
      </c>
      <c r="O40" s="125"/>
      <c r="P40" s="125"/>
      <c r="Q40" s="125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>
        <v>41913</v>
      </c>
      <c r="O41" s="123">
        <v>0</v>
      </c>
      <c r="P41" s="123"/>
      <c r="Q41" s="123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/>
      <c r="O42" s="123"/>
      <c r="P42" s="123"/>
      <c r="Q42" s="123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2014-11-13T12:39:42Z</dcterms:modified>
  <cp:category/>
  <cp:version/>
  <cp:contentType/>
  <cp:contentStatus/>
</cp:coreProperties>
</file>